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<sst xmlns="http://schemas.openxmlformats.org/spreadsheetml/2006/main" count="74" uniqueCount="74">
  <si>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</si>
  <si>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</si>
  <si>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</si>
  <si>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</si>
  <si>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</si>
  <si>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</si>
  <si>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</si>
  <si>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</si>
  <si>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</si>
  <si>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</si>
  <si>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</si>
  <si>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</si>
  <si>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</si>
  <si>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</si>
  <si>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</si>
  <si>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</si>
  <si>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</si>
  <si>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</si>
  <si>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</si>
  <si>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</si>
  <si>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</si>
  <si>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</si>
  <si>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</si>
  <si>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</si>
  <si>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</si>
  <si>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</si>
  <si>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</si>
  <si>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</si>
  <si>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</si>
  <si>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</si>
  <si>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</si>
  <si>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</si>
  <si>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</si>
  <si>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</si>
  <si>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</si>
  <si>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</si>
  <si>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</si>
  <si>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</si>
  <si>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</si>
  <si>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</si>
  <si>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</si>
  <si>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 xml:space="preserve">Дотации бюджетам поселений на поддержку мер по обеспечению сбалансированности бюджетов 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</si>
  <si>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</si>
  <si>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</si>
  <si>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</si>
  <si>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</si>
  <si>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</si>
  <si>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</si>
  <si>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</si>
  <si>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</si>
  <si>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</si>
  <si>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</si>
  <si>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</si>
  <si>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903 1 11 05025 10 0000 120</t>
  </si>
  <si>
    <t>903 2 02 35118 10 0000 150</t>
  </si>
  <si>
    <t>992 2 02 40014 10 0000 150</t>
  </si>
  <si>
    <t>992 2 02 15002 10 0000 151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</si>
  <si>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</si>
  <si>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</si>
  <si>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</si>
  <si>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</si>
  <si>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Марийского сельского поселения Мари-Турекского муниципального района Республики Марий Эл</t>
  </si>
  <si>
    <t>Исполнение по доходам бюджета Марийского сельского поселения Мари-Турекского муниципального района за 1 квартал 2020года</t>
  </si>
  <si>
    <t>Утверждено на 2020 год</t>
  </si>
  <si>
    <t>182 1 06 01030 10 0000 110</t>
  </si>
  <si>
    <t>182 1 06 06000 10 0000 110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</si>
  <si>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</si>
  <si>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992 2 02 49999 10 0000 150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</si>
  <si>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</si>
  <si>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</si>
  <si>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904 1 14 06013 10 0000 430</t>
  </si>
  <si>
    <t>903 1 11 09045 10 0000 120</t>
  </si>
  <si>
    <t xml:space="preserve">к постановлению администрации </t>
  </si>
  <si>
    <r>
      <t>от      14  апреля  2020 года № 64</t>
    </r>
    <r>
      <rPr>
        <sz val="12"/>
        <color indexed="9"/>
        <rFont val="Times New Roman"/>
        <family val="1"/>
      </rPr>
      <t>_ 64__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</si>
</sst>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9" t="s">
        <v>39</v>
      </c>
      <c r="D2" s="39"/>
      <c r="E2" s="39"/>
    </row>
    <row r="3" spans="1:5" ht="18" customHeight="1">
      <c r="A3" s="1"/>
      <c r="B3" s="1"/>
      <c r="C3" s="40" t="s">
        <v>72</v>
      </c>
      <c r="D3" s="40"/>
      <c r="E3" s="40"/>
    </row>
    <row r="4" spans="1:5" ht="32.25" customHeight="1">
      <c r="A4" s="1"/>
      <c r="B4" s="1"/>
      <c r="C4" s="40" t="s">
        <v>61</v>
      </c>
      <c r="D4" s="40"/>
      <c r="E4" s="40"/>
    </row>
    <row r="5" spans="1:5" ht="18" customHeight="1">
      <c r="A5" s="1"/>
      <c r="B5" s="1"/>
      <c r="C5" s="39" t="s">
        <v>73</v>
      </c>
      <c r="D5" s="39"/>
      <c r="E5" s="39"/>
    </row>
    <row r="6" spans="1:5" ht="12.75">
      <c r="A6" s="1"/>
      <c r="B6" s="1"/>
      <c r="C6" s="2"/>
      <c r="D6" s="3"/>
      <c r="E6" s="3"/>
    </row>
    <row r="7" spans="1:5" ht="39" customHeight="1">
      <c r="A7" s="37" t="s">
        <v>62</v>
      </c>
      <c r="B7" s="38"/>
      <c r="C7" s="38"/>
      <c r="D7" s="38"/>
      <c r="E7" s="38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43</v>
      </c>
    </row>
    <row r="11" spans="1:5" ht="47.25">
      <c r="A11" s="7"/>
      <c r="B11" s="7"/>
      <c r="C11" s="8" t="s">
        <v>63</v>
      </c>
      <c r="D11" s="9" t="s">
        <v>10</v>
      </c>
      <c r="E11" s="8" t="s">
        <v>46</v>
      </c>
    </row>
    <row r="12" spans="1:5" ht="15.75">
      <c r="A12" s="10"/>
      <c r="B12" s="11" t="s">
        <v>44</v>
      </c>
      <c r="C12" s="12">
        <f>C13+C15+C18+C21+C23+C24+C28+C29+C31+C33+C34+C35</f>
        <v>578</v>
      </c>
      <c r="D12" s="12">
        <f>D13+D15+D18+D21+D23+D24+D28+D29+D31+D33+D34+D35</f>
        <v>65.4</v>
      </c>
      <c r="E12" s="12">
        <f>D12/C12*100</f>
        <v>11.314878892733566</v>
      </c>
    </row>
    <row r="13" spans="1:5" ht="15.75">
      <c r="A13" s="13" t="s">
        <v>0</v>
      </c>
      <c r="B13" s="14" t="s">
        <v>11</v>
      </c>
      <c r="C13" s="28">
        <f>C14</f>
        <v>177</v>
      </c>
      <c r="D13" s="12">
        <f>D14</f>
        <v>36.7</v>
      </c>
      <c r="E13" s="12">
        <f>D13/C13*100</f>
        <v>20.73446327683616</v>
      </c>
    </row>
    <row r="14" spans="1:5" ht="16.5" thickBot="1">
      <c r="A14" s="15" t="s">
        <v>28</v>
      </c>
      <c r="B14" s="7" t="s">
        <v>12</v>
      </c>
      <c r="C14" s="35">
        <v>177</v>
      </c>
      <c r="D14" s="16">
        <v>36.7</v>
      </c>
      <c r="E14" s="16">
        <f>D14/C14*100</f>
        <v>20.73446327683616</v>
      </c>
    </row>
    <row r="15" spans="1:5" ht="15.75">
      <c r="A15" s="17" t="s">
        <v>1</v>
      </c>
      <c r="B15" s="14" t="s">
        <v>13</v>
      </c>
      <c r="C15" s="28">
        <f>C16+C17</f>
        <v>3</v>
      </c>
      <c r="D15" s="12">
        <f>D16+D17</f>
        <v>10.4</v>
      </c>
      <c r="E15" s="16">
        <f>D15/C15*100</f>
        <v>346.6666666666667</v>
      </c>
    </row>
    <row r="16" spans="1:5" ht="31.5" hidden="1">
      <c r="A16" s="18" t="s">
        <v>29</v>
      </c>
      <c r="B16" s="19" t="s">
        <v>14</v>
      </c>
      <c r="C16" s="30">
        <v>0</v>
      </c>
      <c r="D16" s="16">
        <v>0</v>
      </c>
      <c r="E16" s="16"/>
    </row>
    <row r="17" spans="1:5" ht="15.75">
      <c r="A17" s="20" t="s">
        <v>59</v>
      </c>
      <c r="B17" s="7" t="s">
        <v>27</v>
      </c>
      <c r="C17" s="30">
        <v>3</v>
      </c>
      <c r="D17" s="16">
        <v>10.4</v>
      </c>
      <c r="E17" s="12">
        <f>D17/C17*100</f>
        <v>346.6666666666667</v>
      </c>
    </row>
    <row r="18" spans="1:5" ht="15.75">
      <c r="A18" s="13" t="s">
        <v>2</v>
      </c>
      <c r="B18" s="14" t="s">
        <v>15</v>
      </c>
      <c r="C18" s="28">
        <f>C19+C20</f>
        <v>324</v>
      </c>
      <c r="D18" s="12">
        <f>D19+D20</f>
        <v>14.200000000000001</v>
      </c>
      <c r="E18" s="12">
        <f>D18/C18*100</f>
        <v>4.382716049382716</v>
      </c>
    </row>
    <row r="19" spans="1:5" ht="15.75">
      <c r="A19" s="18" t="s">
        <v>64</v>
      </c>
      <c r="B19" s="19" t="s">
        <v>16</v>
      </c>
      <c r="C19" s="30">
        <v>260</v>
      </c>
      <c r="D19" s="16">
        <v>1.9</v>
      </c>
      <c r="E19" s="16">
        <f>D19/C19*100</f>
        <v>0.7307692307692307</v>
      </c>
    </row>
    <row r="20" spans="1:5" ht="15.75">
      <c r="A20" s="18" t="s">
        <v>65</v>
      </c>
      <c r="B20" s="7" t="s">
        <v>17</v>
      </c>
      <c r="C20" s="30">
        <v>64</v>
      </c>
      <c r="D20" s="16">
        <v>12.3</v>
      </c>
      <c r="E20" s="16">
        <f>D20/C20*100</f>
        <v>19.21875</v>
      </c>
    </row>
    <row r="21" spans="1:5" ht="16.5" thickBot="1">
      <c r="A21" s="13" t="s">
        <v>3</v>
      </c>
      <c r="B21" s="14" t="s">
        <v>18</v>
      </c>
      <c r="C21" s="28">
        <f>C22</f>
        <v>3</v>
      </c>
      <c r="D21" s="12">
        <f>D22</f>
        <v>1.3</v>
      </c>
      <c r="E21" s="12"/>
    </row>
    <row r="22" spans="1:5" ht="18" customHeight="1" thickBot="1">
      <c r="A22" s="21" t="s">
        <v>30</v>
      </c>
      <c r="B22" s="19" t="s">
        <v>19</v>
      </c>
      <c r="C22" s="30">
        <v>3</v>
      </c>
      <c r="D22" s="16">
        <v>1.3</v>
      </c>
      <c r="E22" s="16"/>
    </row>
    <row r="23" spans="1:5" ht="34.5" customHeight="1">
      <c r="A23" s="13" t="s">
        <v>4</v>
      </c>
      <c r="B23" s="22" t="s">
        <v>20</v>
      </c>
      <c r="C23" s="28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8">
        <f>C25+C26+C27</f>
        <v>71</v>
      </c>
      <c r="D24" s="12">
        <f>D25+D26+D27</f>
        <v>2.8</v>
      </c>
      <c r="E24" s="12">
        <f>D24/C24*100</f>
        <v>3.9436619718309855</v>
      </c>
    </row>
    <row r="25" spans="1:5" ht="52.5" customHeight="1" hidden="1">
      <c r="A25" s="24" t="s">
        <v>52</v>
      </c>
      <c r="B25" s="19" t="s">
        <v>22</v>
      </c>
      <c r="C25" s="30"/>
      <c r="D25" s="16"/>
      <c r="E25" s="16" t="e">
        <f>D25/C25*100</f>
        <v>#DIV/0!</v>
      </c>
    </row>
    <row r="26" spans="1:5" ht="94.5">
      <c r="A26" s="24" t="s">
        <v>53</v>
      </c>
      <c r="B26" s="19" t="s">
        <v>60</v>
      </c>
      <c r="C26" s="30">
        <v>61</v>
      </c>
      <c r="D26" s="16">
        <v>0</v>
      </c>
      <c r="E26" s="16"/>
    </row>
    <row r="27" spans="1:5" ht="84" customHeight="1">
      <c r="A27" s="25" t="s">
        <v>71</v>
      </c>
      <c r="B27" s="19" t="s">
        <v>38</v>
      </c>
      <c r="C27" s="30">
        <v>10</v>
      </c>
      <c r="D27" s="16">
        <v>2.8</v>
      </c>
      <c r="E27" s="16">
        <f aca="true" t="shared" si="0" ref="E27:E32">D27/C27*100</f>
        <v>27.999999999999996</v>
      </c>
    </row>
    <row r="28" spans="1:5" ht="31.5">
      <c r="A28" s="13" t="s">
        <v>6</v>
      </c>
      <c r="B28" s="23" t="s">
        <v>23</v>
      </c>
      <c r="C28" s="28">
        <v>0</v>
      </c>
      <c r="D28" s="12">
        <v>0</v>
      </c>
      <c r="E28" s="16"/>
    </row>
    <row r="29" spans="1:5" ht="47.25">
      <c r="A29" s="7" t="s">
        <v>33</v>
      </c>
      <c r="B29" s="23" t="s">
        <v>35</v>
      </c>
      <c r="C29" s="28">
        <v>0</v>
      </c>
      <c r="D29" s="12">
        <v>0</v>
      </c>
      <c r="E29" s="16"/>
    </row>
    <row r="30" spans="1:5" ht="31.5" hidden="1">
      <c r="A30" s="7" t="s">
        <v>34</v>
      </c>
      <c r="B30" s="19" t="s">
        <v>32</v>
      </c>
      <c r="C30" s="30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8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4" t="s">
        <v>70</v>
      </c>
      <c r="B32" s="19" t="s">
        <v>31</v>
      </c>
      <c r="C32" s="30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8">
        <v>0</v>
      </c>
      <c r="D33" s="12">
        <v>0</v>
      </c>
      <c r="E33" s="16"/>
    </row>
    <row r="34" spans="1:5" ht="15.75">
      <c r="A34" s="13" t="s">
        <v>9</v>
      </c>
      <c r="B34" s="23" t="s">
        <v>26</v>
      </c>
      <c r="C34" s="28">
        <v>0</v>
      </c>
      <c r="D34" s="12">
        <v>0</v>
      </c>
      <c r="E34" s="16"/>
    </row>
    <row r="35" spans="1:5" ht="31.5">
      <c r="A35" s="26" t="s">
        <v>36</v>
      </c>
      <c r="B35" s="23" t="s">
        <v>37</v>
      </c>
      <c r="C35" s="28">
        <v>0</v>
      </c>
      <c r="D35" s="12">
        <v>0</v>
      </c>
      <c r="E35" s="16"/>
    </row>
    <row r="36" spans="1:5" ht="25.5" customHeight="1">
      <c r="A36" s="27"/>
      <c r="B36" s="22" t="s">
        <v>40</v>
      </c>
      <c r="C36" s="28">
        <f>C37+C38+C41+C42+C44+C39+C40+C43</f>
        <v>2632.3</v>
      </c>
      <c r="D36" s="28">
        <f>D37+D38+D41+D42+D44+D39+D40+D43</f>
        <v>563.7</v>
      </c>
      <c r="E36" s="12">
        <f aca="true" t="shared" si="1" ref="E36:E45">D36/C36*100</f>
        <v>21.414732363332448</v>
      </c>
    </row>
    <row r="37" spans="1:5" ht="47.25">
      <c r="A37" s="29" t="s">
        <v>68</v>
      </c>
      <c r="B37" s="29" t="s">
        <v>69</v>
      </c>
      <c r="C37" s="30">
        <v>1372.5</v>
      </c>
      <c r="D37" s="30">
        <v>296.3</v>
      </c>
      <c r="E37" s="16">
        <f t="shared" si="1"/>
        <v>21.58834244080146</v>
      </c>
    </row>
    <row r="38" spans="1:5" ht="30" customHeight="1" hidden="1">
      <c r="A38" s="29" t="s">
        <v>56</v>
      </c>
      <c r="B38" s="29" t="s">
        <v>41</v>
      </c>
      <c r="C38" s="30"/>
      <c r="D38" s="30"/>
      <c r="E38" s="16" t="e">
        <f t="shared" si="1"/>
        <v>#DIV/0!</v>
      </c>
    </row>
    <row r="39" spans="1:5" ht="46.5" customHeight="1">
      <c r="A39" s="31" t="s">
        <v>54</v>
      </c>
      <c r="B39" s="33" t="s">
        <v>66</v>
      </c>
      <c r="C39" s="30">
        <v>199</v>
      </c>
      <c r="D39" s="30">
        <v>47.4</v>
      </c>
      <c r="E39" s="16">
        <f t="shared" si="1"/>
        <v>23.819095477386934</v>
      </c>
    </row>
    <row r="40" spans="1:5" ht="63.75" customHeight="1" hidden="1">
      <c r="A40" s="31" t="s">
        <v>51</v>
      </c>
      <c r="B40" s="33" t="s">
        <v>45</v>
      </c>
      <c r="C40" s="30"/>
      <c r="D40" s="30">
        <v>0</v>
      </c>
      <c r="E40" s="16" t="e">
        <f t="shared" si="1"/>
        <v>#DIV/0!</v>
      </c>
    </row>
    <row r="41" spans="1:5" ht="63.75" customHeight="1" hidden="1">
      <c r="A41" s="36" t="s">
        <v>49</v>
      </c>
      <c r="B41" s="33" t="s">
        <v>47</v>
      </c>
      <c r="C41" s="30">
        <v>0</v>
      </c>
      <c r="D41" s="30">
        <v>0</v>
      </c>
      <c r="E41" s="16" t="e">
        <f t="shared" si="1"/>
        <v>#DIV/0!</v>
      </c>
    </row>
    <row r="42" spans="1:5" ht="70.5" customHeight="1" hidden="1">
      <c r="A42" s="36" t="s">
        <v>50</v>
      </c>
      <c r="B42" s="33" t="s">
        <v>48</v>
      </c>
      <c r="C42" s="30"/>
      <c r="D42" s="30"/>
      <c r="E42" s="16"/>
    </row>
    <row r="43" spans="1:5" ht="76.5" customHeight="1">
      <c r="A43" s="32" t="s">
        <v>55</v>
      </c>
      <c r="B43" s="33" t="s">
        <v>57</v>
      </c>
      <c r="C43" s="30">
        <v>1060.8</v>
      </c>
      <c r="D43" s="30">
        <v>210</v>
      </c>
      <c r="E43" s="16">
        <f>D43/C43*100</f>
        <v>19.79638009049774</v>
      </c>
    </row>
    <row r="44" spans="1:5" ht="30" customHeight="1">
      <c r="A44" s="32" t="s">
        <v>67</v>
      </c>
      <c r="B44" s="33" t="s">
        <v>58</v>
      </c>
      <c r="C44" s="30">
        <v>0</v>
      </c>
      <c r="D44" s="30">
        <v>10</v>
      </c>
      <c r="E44" s="16" t="e">
        <f t="shared" si="1"/>
        <v>#DIV/0!</v>
      </c>
    </row>
    <row r="45" spans="1:5" ht="18.75">
      <c r="A45" s="34" t="s">
        <v>42</v>
      </c>
      <c r="B45" s="34"/>
      <c r="C45" s="28">
        <f>C12+C36</f>
        <v>3210.3</v>
      </c>
      <c r="D45" s="28">
        <f>D12+D36</f>
        <v>629.1</v>
      </c>
      <c r="E45" s="12">
        <f t="shared" si="1"/>
        <v>19.596299411269975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№ 64</dc:title>
  <dc:subject/>
  <dc:creator>user</dc:creator>
  <cp:keywords/>
  <dc:description/>
  <cp:lastModifiedBy>User</cp:lastModifiedBy>
  <cp:lastPrinted>2020-04-13T13:45:42Z</cp:lastPrinted>
  <dcterms:created xsi:type="dcterms:W3CDTF">2012-05-02T05:19:35Z</dcterms:created>
  <dcterms:modified xsi:type="dcterms:W3CDTF">2020-04-14T08:37:06Z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XXJ7TYMEEKJ2-7525-49</vt:lpwstr>
  </property>
  <property fmtid="{D5CDD505-2E9C-101B-9397-08002B2CF9AE}" pid="4" name="_dlc_DocIdItemGu">
    <vt:lpwstr>cb830d2f-54a7-4852-81bd-7602809e8204</vt:lpwstr>
  </property>
  <property fmtid="{D5CDD505-2E9C-101B-9397-08002B2CF9AE}" pid="5" name="_dlc_DocIdU">
    <vt:lpwstr>https://vip.gov.mari.ru/mturek/sp_mariets/_layouts/DocIdRedir.aspx?ID=XXJ7TYMEEKJ2-7525-49, XXJ7TYMEEKJ2-7525-49</vt:lpwstr>
  </property>
  <property fmtid="{D5CDD505-2E9C-101B-9397-08002B2CF9AE}" pid="6" name="Описан">
    <vt:lpwstr>Об утверждении  отчета об исполнении бюджета 
Марийского сельского поселения  за  1 квартал 2020 года
</vt:lpwstr>
  </property>
  <property fmtid="{D5CDD505-2E9C-101B-9397-08002B2CF9AE}" pid="7" name="Г">
    <vt:lpwstr>2020 год</vt:lpwstr>
  </property>
</Properties>
</file>